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840" activeTab="0"/>
  </bookViews>
  <sheets>
    <sheet name="Hämoglobin" sheetId="1" r:id="rId1"/>
    <sheet name="Hämatokrit" sheetId="2" r:id="rId2"/>
    <sheet name="Erythrozyten" sheetId="3" r:id="rId3"/>
    <sheet name="Leukozyten" sheetId="4" r:id="rId4"/>
    <sheet name="Thrombozyten" sheetId="5" r:id="rId5"/>
  </sheets>
  <definedNames>
    <definedName name="_xlnm.Print_Area" localSheetId="2">'Erythrozyten'!$A$1:$H$74</definedName>
    <definedName name="_xlnm.Print_Area" localSheetId="1">'Hämatokrit'!$A$1:$H$74</definedName>
    <definedName name="_xlnm.Print_Area" localSheetId="0">'Hämoglobin'!$A$1:$H$74</definedName>
    <definedName name="_xlnm.Print_Area" localSheetId="3">'Leukozyten'!$A$1:$H$74</definedName>
    <definedName name="_xlnm.Print_Area" localSheetId="4">'Thrombozyten'!$A$1:$H$74</definedName>
  </definedNames>
  <calcPr fullCalcOnLoad="1"/>
</workbook>
</file>

<file path=xl/sharedStrings.xml><?xml version="1.0" encoding="utf-8"?>
<sst xmlns="http://schemas.openxmlformats.org/spreadsheetml/2006/main" count="212" uniqueCount="48">
  <si>
    <t>Messwert</t>
  </si>
  <si>
    <t>Abweichung vom Zielwert</t>
  </si>
  <si>
    <t>im zuläss. Bereich (ja/nein)</t>
  </si>
  <si>
    <t>Analyt:</t>
  </si>
  <si>
    <t>Hersteller:</t>
  </si>
  <si>
    <t>Praxis:</t>
  </si>
  <si>
    <t>Zielwert:</t>
  </si>
  <si>
    <t>Einheit:</t>
  </si>
  <si>
    <t>Name:</t>
  </si>
  <si>
    <t>Charge:</t>
  </si>
  <si>
    <t>Mittelwert:</t>
  </si>
  <si>
    <t>zulässiger Bereich (Spalte 3, Tab. B 1 a):</t>
  </si>
  <si>
    <t>Unterschrift:</t>
  </si>
  <si>
    <t>Freigabe/ Sperrung</t>
  </si>
  <si>
    <t xml:space="preserve">Untersucher </t>
  </si>
  <si>
    <t>Kontrolle</t>
  </si>
  <si>
    <t>Methode:</t>
  </si>
  <si>
    <t>Quadrat(Abweichung vom Zielwert)</t>
  </si>
  <si>
    <t>Quadrat. Mittelwert der Messabweichung</t>
  </si>
  <si>
    <t>Vorgaben eingehalten:</t>
  </si>
  <si>
    <t>ja</t>
  </si>
  <si>
    <t>nein</t>
  </si>
  <si>
    <t>%</t>
  </si>
  <si>
    <t>Zul. Abweichung:</t>
  </si>
  <si>
    <t>Freigabe</t>
  </si>
  <si>
    <t>Wiederholung</t>
  </si>
  <si>
    <t>Sperrung</t>
  </si>
  <si>
    <t>Staatsbetrieb für Mess- und Eichwesen, Eichdirektion, Hohe Str. 11, 01069 Dresden</t>
  </si>
  <si>
    <t>Datum</t>
  </si>
  <si>
    <t>Uhrzeit</t>
  </si>
  <si>
    <t>Nr.</t>
  </si>
  <si>
    <t>Zielwert</t>
  </si>
  <si>
    <t>Obere Abw.</t>
  </si>
  <si>
    <t>Untere Abw.</t>
  </si>
  <si>
    <t>Hilfszellen für die Berechnung und Darstellung</t>
  </si>
  <si>
    <t>Messwert Diagramm</t>
  </si>
  <si>
    <t xml:space="preserve">Rel. Quadrat. Mittelwert der Messabweichung: </t>
  </si>
  <si>
    <t>Hämoglobin (EDTA)</t>
  </si>
  <si>
    <t>Hämatokrit (EDTA)</t>
  </si>
  <si>
    <t>Erythrozyten (EDTA)</t>
  </si>
  <si>
    <t>Leukozyten (EDTA)</t>
  </si>
  <si>
    <t>Thrombozyten (EDTA)</t>
  </si>
  <si>
    <t>mmol/l</t>
  </si>
  <si>
    <t>Tpt/l</t>
  </si>
  <si>
    <t>Gpt/l</t>
  </si>
  <si>
    <t>,</t>
  </si>
  <si>
    <t>© Staatsbetrieb für Mess- und Eichwesen, Eichdirektion, Hohe Str. 11, 01069 Dresden</t>
  </si>
  <si>
    <t>Interne Qualitätskontrolle für Tabelle B 1-Messgrößen nach Rili-BÄK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</si>
</sst>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h:mm;@"/>
    <numFmt numFmtId="173" formatCode="[$-407]dddd\,\ d\.\ mmmm\ yyyy"/>
    <numFmt numFmtId="174" formatCode="d/m/yy;@"/>
    <numFmt numFmtId="175" formatCode="mmm\ yyyy"/>
    <numFmt numFmtId="176" formatCode="dd/mm/yy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4.25"/>
      <color indexed="8"/>
      <name val="Arial"/>
      <family val="0"/>
    </font>
    <font>
      <sz val="3.9"/>
      <color indexed="8"/>
      <name val="Arial"/>
      <family val="0"/>
    </font>
    <font>
      <sz val="4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4.25"/>
      <color indexed="8"/>
      <name val="Arial"/>
      <family val="0"/>
    </font>
    <font>
      <b/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2" fontId="6" fillId="33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49" fontId="1" fillId="33" borderId="22" xfId="0" applyNumberFormat="1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2" fontId="6" fillId="33" borderId="23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/>
    </xf>
    <xf numFmtId="49" fontId="1" fillId="33" borderId="24" xfId="0" applyNumberFormat="1" applyFont="1" applyFill="1" applyBorder="1" applyAlignment="1" applyProtection="1">
      <alignment horizontal="center"/>
      <protection locked="0"/>
    </xf>
    <xf numFmtId="174" fontId="1" fillId="34" borderId="2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 applyProtection="1">
      <alignment horizontal="center"/>
      <protection locked="0"/>
    </xf>
    <xf numFmtId="174" fontId="1" fillId="34" borderId="26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174" fontId="1" fillId="34" borderId="27" xfId="0" applyNumberFormat="1" applyFont="1" applyFill="1" applyBorder="1" applyAlignment="1">
      <alignment horizontal="center"/>
    </xf>
    <xf numFmtId="172" fontId="1" fillId="34" borderId="23" xfId="0" applyNumberFormat="1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165" fontId="0" fillId="0" borderId="0" xfId="51" applyNumberFormat="1" applyAlignment="1">
      <alignment/>
    </xf>
    <xf numFmtId="0" fontId="0" fillId="34" borderId="0" xfId="0" applyFill="1" applyAlignment="1">
      <alignment horizontal="right"/>
    </xf>
    <xf numFmtId="17" fontId="0" fillId="34" borderId="10" xfId="0" applyNumberForma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1" fillId="0" borderId="0" xfId="0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6" fontId="1" fillId="34" borderId="25" xfId="0" applyNumberFormat="1" applyFont="1" applyFill="1" applyBorder="1" applyAlignment="1">
      <alignment horizontal="center"/>
    </xf>
    <xf numFmtId="176" fontId="1" fillId="34" borderId="26" xfId="0" applyNumberFormat="1" applyFont="1" applyFill="1" applyBorder="1" applyAlignment="1">
      <alignment horizontal="center"/>
    </xf>
    <xf numFmtId="176" fontId="1" fillId="34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0" xfId="0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525"/>
          <c:w val="0.822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Hämoglobin!$D$18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Hämoglobin!$J$19:$J$49</c:f>
              <c:numCache/>
            </c:numRef>
          </c:val>
          <c:smooth val="0"/>
        </c:ser>
        <c:ser>
          <c:idx val="1"/>
          <c:order val="1"/>
          <c:tx>
            <c:strRef>
              <c:f>Hämoglobin!$L$18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Hämoglobin!$L$19:$L$49</c:f>
              <c:numCache/>
            </c:numRef>
          </c:val>
          <c:smooth val="0"/>
        </c:ser>
        <c:ser>
          <c:idx val="2"/>
          <c:order val="2"/>
          <c:tx>
            <c:strRef>
              <c:f>Hämoglobin!$M$18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Hämoglobin!$M$19:$M$49</c:f>
              <c:numCache/>
            </c:numRef>
          </c:val>
          <c:smooth val="0"/>
        </c:ser>
        <c:ser>
          <c:idx val="3"/>
          <c:order val="3"/>
          <c:tx>
            <c:strRef>
              <c:f>Hämoglobin!$N$18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Hämoglobin!$N$19:$N$49</c:f>
              <c:numCache/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0895"/>
          <c:w val="0.1112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175"/>
          <c:w val="0.846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Hämatokrit!$D$18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Hämatokrit!$J$19:$J$49</c:f>
              <c:numCache/>
            </c:numRef>
          </c:val>
          <c:smooth val="0"/>
        </c:ser>
        <c:ser>
          <c:idx val="1"/>
          <c:order val="1"/>
          <c:tx>
            <c:strRef>
              <c:f>Hämatokrit!$L$18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Hämatokrit!$L$19:$L$49</c:f>
              <c:numCache/>
            </c:numRef>
          </c:val>
          <c:smooth val="0"/>
        </c:ser>
        <c:ser>
          <c:idx val="2"/>
          <c:order val="2"/>
          <c:tx>
            <c:strRef>
              <c:f>Hämatokrit!$M$18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Hämatokrit!$M$19:$M$49</c:f>
              <c:numCache/>
            </c:numRef>
          </c:val>
          <c:smooth val="0"/>
        </c:ser>
        <c:ser>
          <c:idx val="3"/>
          <c:order val="3"/>
          <c:tx>
            <c:strRef>
              <c:f>Hämatokrit!$N$18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Hämatokrit!$N$19:$N$49</c:f>
              <c:numCache/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04275"/>
          <c:w val="0.113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2"/>
          <c:w val="0.846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Erythrozyten!$D$18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Erythrozyten!$J$19:$J$49</c:f>
              <c:numCache/>
            </c:numRef>
          </c:val>
          <c:smooth val="0"/>
        </c:ser>
        <c:ser>
          <c:idx val="1"/>
          <c:order val="1"/>
          <c:tx>
            <c:strRef>
              <c:f>Erythrozyten!$L$18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Erythrozyten!$L$19:$L$49</c:f>
              <c:numCache/>
            </c:numRef>
          </c:val>
          <c:smooth val="0"/>
        </c:ser>
        <c:ser>
          <c:idx val="2"/>
          <c:order val="2"/>
          <c:tx>
            <c:strRef>
              <c:f>Erythrozyten!$M$18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Erythrozyten!$M$19:$M$49</c:f>
              <c:numCache/>
            </c:numRef>
          </c:val>
          <c:smooth val="0"/>
        </c:ser>
        <c:ser>
          <c:idx val="3"/>
          <c:order val="3"/>
          <c:tx>
            <c:strRef>
              <c:f>Erythrozyten!$N$18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Erythrozyten!$N$19:$N$49</c:f>
              <c:numCache/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425"/>
          <c:w val="0.116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175"/>
          <c:w val="0.846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Leukozyten!$D$18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Leukozyten!$J$19:$J$49</c:f>
              <c:numCache/>
            </c:numRef>
          </c:val>
          <c:smooth val="0"/>
        </c:ser>
        <c:ser>
          <c:idx val="1"/>
          <c:order val="1"/>
          <c:tx>
            <c:strRef>
              <c:f>Leukozyten!$L$18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Leukozyten!$L$19:$L$49</c:f>
              <c:numCache/>
            </c:numRef>
          </c:val>
          <c:smooth val="0"/>
        </c:ser>
        <c:ser>
          <c:idx val="2"/>
          <c:order val="2"/>
          <c:tx>
            <c:strRef>
              <c:f>Leukozyten!$M$18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Leukozyten!$M$19:$M$49</c:f>
              <c:numCache/>
            </c:numRef>
          </c:val>
          <c:smooth val="0"/>
        </c:ser>
        <c:ser>
          <c:idx val="3"/>
          <c:order val="3"/>
          <c:tx>
            <c:strRef>
              <c:f>Leukozyten!$N$18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Leukozyten!$N$19:$N$49</c:f>
              <c:numCache/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31"/>
          <c:w val="0.1132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175"/>
          <c:w val="0.846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Thrombozyten!$D$18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Thrombozyten!$J$19:$J$49</c:f>
              <c:numCache/>
            </c:numRef>
          </c:val>
          <c:smooth val="0"/>
        </c:ser>
        <c:ser>
          <c:idx val="1"/>
          <c:order val="1"/>
          <c:tx>
            <c:strRef>
              <c:f>Thrombozyten!$L$18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Thrombozyten!$L$19:$L$49</c:f>
              <c:numCache/>
            </c:numRef>
          </c:val>
          <c:smooth val="0"/>
        </c:ser>
        <c:ser>
          <c:idx val="2"/>
          <c:order val="2"/>
          <c:tx>
            <c:strRef>
              <c:f>Thrombozyten!$M$18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Thrombozyten!$M$19:$M$49</c:f>
              <c:numCache/>
            </c:numRef>
          </c:val>
          <c:smooth val="0"/>
        </c:ser>
        <c:ser>
          <c:idx val="3"/>
          <c:order val="3"/>
          <c:tx>
            <c:strRef>
              <c:f>Thrombozyten!$N$18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Thrombozyten!$N$19:$N$49</c:f>
              <c:numCache/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4625"/>
          <c:w val="0.113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28575</xdr:rowOff>
    </xdr:from>
    <xdr:to>
      <xdr:col>8</xdr:col>
      <xdr:colOff>9525</xdr:colOff>
      <xdr:row>73</xdr:row>
      <xdr:rowOff>133350</xdr:rowOff>
    </xdr:to>
    <xdr:graphicFrame>
      <xdr:nvGraphicFramePr>
        <xdr:cNvPr id="1" name="Diagramm 5"/>
        <xdr:cNvGraphicFramePr/>
      </xdr:nvGraphicFramePr>
      <xdr:xfrm>
        <a:off x="28575" y="7191375"/>
        <a:ext cx="56483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</xdr:rowOff>
    </xdr:from>
    <xdr:to>
      <xdr:col>7</xdr:col>
      <xdr:colOff>714375</xdr:colOff>
      <xdr:row>73</xdr:row>
      <xdr:rowOff>123825</xdr:rowOff>
    </xdr:to>
    <xdr:graphicFrame>
      <xdr:nvGraphicFramePr>
        <xdr:cNvPr id="1" name="Diagramm 3"/>
        <xdr:cNvGraphicFramePr/>
      </xdr:nvGraphicFramePr>
      <xdr:xfrm>
        <a:off x="0" y="7048500"/>
        <a:ext cx="5543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</xdr:rowOff>
    </xdr:from>
    <xdr:to>
      <xdr:col>7</xdr:col>
      <xdr:colOff>733425</xdr:colOff>
      <xdr:row>73</xdr:row>
      <xdr:rowOff>133350</xdr:rowOff>
    </xdr:to>
    <xdr:graphicFrame>
      <xdr:nvGraphicFramePr>
        <xdr:cNvPr id="1" name="Diagramm 2"/>
        <xdr:cNvGraphicFramePr/>
      </xdr:nvGraphicFramePr>
      <xdr:xfrm>
        <a:off x="9525" y="70961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723900</xdr:colOff>
      <xdr:row>73</xdr:row>
      <xdr:rowOff>123825</xdr:rowOff>
    </xdr:to>
    <xdr:graphicFrame>
      <xdr:nvGraphicFramePr>
        <xdr:cNvPr id="1" name="Diagramm 2"/>
        <xdr:cNvGraphicFramePr/>
      </xdr:nvGraphicFramePr>
      <xdr:xfrm>
        <a:off x="0" y="704850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723900</xdr:colOff>
      <xdr:row>73</xdr:row>
      <xdr:rowOff>123825</xdr:rowOff>
    </xdr:to>
    <xdr:graphicFrame>
      <xdr:nvGraphicFramePr>
        <xdr:cNvPr id="1" name="Diagramm 1"/>
        <xdr:cNvGraphicFramePr/>
      </xdr:nvGraphicFramePr>
      <xdr:xfrm>
        <a:off x="0" y="70770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5.2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6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37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42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IF(C15&gt;12.4,"nicht zulässig",4)</f>
        <v>4</v>
      </c>
      <c r="E11" t="s">
        <v>22</v>
      </c>
      <c r="J11" s="48"/>
      <c r="K11" s="46"/>
      <c r="L11" s="46"/>
      <c r="M11" s="46"/>
      <c r="N11" s="47"/>
    </row>
    <row r="12" spans="1:14" ht="5.25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58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8.25" customHeight="1"/>
    <row r="51" ht="12.75" hidden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7.5" customHeight="1"/>
    <row r="54" spans="1:6" ht="12.75">
      <c r="A54" s="77" t="s">
        <v>36</v>
      </c>
      <c r="B54" s="77"/>
      <c r="C54" s="77"/>
      <c r="D54" s="77"/>
      <c r="E54" s="77"/>
      <c r="F54" s="7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2.75">
      <c r="A58" s="77" t="s">
        <v>12</v>
      </c>
      <c r="B58" s="77"/>
      <c r="C58" s="77"/>
      <c r="D58" s="77"/>
      <c r="E58" s="9"/>
      <c r="F58" s="9"/>
      <c r="G58" s="9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66" customWidth="1"/>
    <col min="10" max="10" width="10.7109375" style="66" customWidth="1"/>
    <col min="11" max="13" width="11.421875" style="66" customWidth="1"/>
  </cols>
  <sheetData>
    <row r="1" spans="1:14" s="15" customFormat="1" ht="11.25">
      <c r="A1" s="15" t="s">
        <v>27</v>
      </c>
      <c r="I1" s="62"/>
      <c r="J1" s="63"/>
      <c r="K1" s="80" t="s">
        <v>34</v>
      </c>
      <c r="L1" s="80"/>
      <c r="M1" s="80"/>
      <c r="N1" s="81"/>
    </row>
    <row r="2" spans="9:14" s="15" customFormat="1" ht="3.75" customHeight="1" thickBot="1">
      <c r="I2" s="62"/>
      <c r="J2" s="64"/>
      <c r="K2" s="65"/>
      <c r="L2" s="65"/>
      <c r="M2" s="65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67"/>
      <c r="K3" s="68" t="s">
        <v>20</v>
      </c>
      <c r="L3" s="68" t="s">
        <v>24</v>
      </c>
      <c r="M3" s="68"/>
      <c r="N3" s="47"/>
    </row>
    <row r="4" spans="10:14" ht="3.75" customHeight="1">
      <c r="J4" s="67"/>
      <c r="K4" s="68" t="s">
        <v>21</v>
      </c>
      <c r="L4" s="68" t="s">
        <v>25</v>
      </c>
      <c r="M4" s="68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67"/>
      <c r="K5" s="68"/>
      <c r="L5" s="68" t="s">
        <v>26</v>
      </c>
      <c r="M5" s="68"/>
      <c r="N5" s="47"/>
    </row>
    <row r="6" spans="1:14" ht="5.25" customHeight="1">
      <c r="A6" s="2"/>
      <c r="B6" s="2"/>
      <c r="J6" s="67"/>
      <c r="K6" s="68"/>
      <c r="L6" s="68"/>
      <c r="M6" s="68"/>
      <c r="N6" s="47"/>
    </row>
    <row r="7" spans="1:14" ht="12.75">
      <c r="A7" s="77" t="s">
        <v>3</v>
      </c>
      <c r="B7" s="77"/>
      <c r="C7" s="77"/>
      <c r="D7" s="14" t="s">
        <v>38</v>
      </c>
      <c r="J7" s="67"/>
      <c r="K7" s="68"/>
      <c r="L7" s="68"/>
      <c r="M7" s="68"/>
      <c r="N7" s="47"/>
    </row>
    <row r="8" spans="1:14" ht="12.75">
      <c r="A8" s="77" t="s">
        <v>4</v>
      </c>
      <c r="B8" s="77"/>
      <c r="C8" s="77"/>
      <c r="D8" s="6"/>
      <c r="E8" s="1"/>
      <c r="J8" s="67"/>
      <c r="K8" s="68"/>
      <c r="L8" s="68"/>
      <c r="M8" s="68"/>
      <c r="N8" s="47"/>
    </row>
    <row r="9" spans="1:14" ht="12.75">
      <c r="A9" s="77" t="s">
        <v>16</v>
      </c>
      <c r="B9" s="77"/>
      <c r="C9" s="77"/>
      <c r="D9" s="6"/>
      <c r="E9" s="1"/>
      <c r="J9" s="67"/>
      <c r="K9" s="68"/>
      <c r="L9" s="68"/>
      <c r="M9" s="68"/>
      <c r="N9" s="47"/>
    </row>
    <row r="10" spans="1:14" ht="12.75" customHeight="1">
      <c r="A10" s="77" t="s">
        <v>7</v>
      </c>
      <c r="B10" s="77"/>
      <c r="C10" s="77"/>
      <c r="D10" s="57" t="s">
        <v>22</v>
      </c>
      <c r="J10" s="67"/>
      <c r="K10" s="68"/>
      <c r="L10" s="68"/>
      <c r="M10" s="68"/>
      <c r="N10" s="47"/>
    </row>
    <row r="11" spans="1:14" ht="12.75">
      <c r="A11" s="77" t="s">
        <v>23</v>
      </c>
      <c r="B11" s="77"/>
      <c r="C11" s="77"/>
      <c r="D11" s="6">
        <f>IF(C15&gt;60,"nicht zulässig",5)</f>
        <v>5</v>
      </c>
      <c r="E11" t="s">
        <v>22</v>
      </c>
      <c r="J11" s="67"/>
      <c r="K11" s="68"/>
      <c r="L11" s="68"/>
      <c r="M11" s="68"/>
      <c r="N11" s="47"/>
    </row>
    <row r="12" spans="1:14" ht="4.5" customHeight="1">
      <c r="A12" s="1"/>
      <c r="B12" s="1"/>
      <c r="J12" s="67"/>
      <c r="K12" s="68"/>
      <c r="L12" s="68"/>
      <c r="M12" s="68"/>
      <c r="N12" s="47"/>
    </row>
    <row r="13" spans="1:14" ht="12.75">
      <c r="A13" s="1" t="s">
        <v>15</v>
      </c>
      <c r="B13" s="1"/>
      <c r="J13" s="67"/>
      <c r="K13" s="68"/>
      <c r="L13" s="68"/>
      <c r="M13" s="68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67"/>
      <c r="K14" s="69"/>
      <c r="L14" s="69"/>
      <c r="M14" s="69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67"/>
      <c r="K15" s="69"/>
      <c r="L15" s="69"/>
      <c r="M15" s="69"/>
      <c r="N15" s="47"/>
    </row>
    <row r="16" spans="1:14" ht="12.75">
      <c r="A16" s="3" t="s">
        <v>11</v>
      </c>
      <c r="B16" s="3"/>
      <c r="E16" s="4">
        <f>C15*((100-$D$11)/100)</f>
        <v>0</v>
      </c>
      <c r="J16" s="67"/>
      <c r="K16" s="69"/>
      <c r="L16" s="69"/>
      <c r="M16" s="69"/>
      <c r="N16" s="47"/>
    </row>
    <row r="17" spans="1:14" ht="13.5" thickBot="1">
      <c r="A17" s="3"/>
      <c r="B17" s="3"/>
      <c r="E17" s="4">
        <f>C15*((100+D$11)/100)</f>
        <v>0</v>
      </c>
      <c r="J17" s="89" t="s">
        <v>0</v>
      </c>
      <c r="K17" s="88" t="s">
        <v>17</v>
      </c>
      <c r="L17" s="69"/>
      <c r="M17" s="69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9" t="s">
        <v>35</v>
      </c>
      <c r="K18" s="88"/>
      <c r="L18" s="70" t="s">
        <v>31</v>
      </c>
      <c r="M18" s="70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71" t="e">
        <f>IF(G19="Freigabe",D19,NA())</f>
        <v>#N/A</v>
      </c>
      <c r="K19" s="72">
        <f aca="true" t="shared" si="1" ref="K19:K49">IF(G19="Freigabe",E19*E19,"")</f>
      </c>
      <c r="L19" s="72">
        <f>$C$15</f>
        <v>0</v>
      </c>
      <c r="M19" s="72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71" t="e">
        <f>IF(G20="Freigabe",D20,NA())</f>
        <v>#N/A</v>
      </c>
      <c r="K20" s="72">
        <f t="shared" si="1"/>
      </c>
      <c r="L20" s="72">
        <f aca="true" t="shared" si="3" ref="L20:L49">$C$15</f>
        <v>0</v>
      </c>
      <c r="M20" s="72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71" t="e">
        <f>IF(G21="Freigabe",D21,NA())</f>
        <v>#N/A</v>
      </c>
      <c r="K21" s="72">
        <f t="shared" si="1"/>
      </c>
      <c r="L21" s="72">
        <f t="shared" si="3"/>
        <v>0</v>
      </c>
      <c r="M21" s="72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71" t="e">
        <f aca="true" t="shared" si="6" ref="J22:J49">IF(G22="Freigabe",D22,NA())</f>
        <v>#N/A</v>
      </c>
      <c r="K22" s="72">
        <f t="shared" si="1"/>
      </c>
      <c r="L22" s="72">
        <f t="shared" si="3"/>
        <v>0</v>
      </c>
      <c r="M22" s="72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71" t="e">
        <f t="shared" si="6"/>
        <v>#N/A</v>
      </c>
      <c r="K23" s="72">
        <f t="shared" si="1"/>
      </c>
      <c r="L23" s="72">
        <f t="shared" si="3"/>
        <v>0</v>
      </c>
      <c r="M23" s="72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71" t="e">
        <f t="shared" si="6"/>
        <v>#N/A</v>
      </c>
      <c r="K24" s="72">
        <f t="shared" si="1"/>
      </c>
      <c r="L24" s="72">
        <f t="shared" si="3"/>
        <v>0</v>
      </c>
      <c r="M24" s="72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71" t="e">
        <f t="shared" si="6"/>
        <v>#N/A</v>
      </c>
      <c r="K25" s="72">
        <f t="shared" si="1"/>
      </c>
      <c r="L25" s="72">
        <f t="shared" si="3"/>
        <v>0</v>
      </c>
      <c r="M25" s="72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71" t="e">
        <f t="shared" si="6"/>
        <v>#N/A</v>
      </c>
      <c r="K26" s="72">
        <f t="shared" si="1"/>
      </c>
      <c r="L26" s="72">
        <f t="shared" si="3"/>
        <v>0</v>
      </c>
      <c r="M26" s="72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71" t="e">
        <f t="shared" si="6"/>
        <v>#N/A</v>
      </c>
      <c r="K27" s="72">
        <f t="shared" si="1"/>
      </c>
      <c r="L27" s="72">
        <f t="shared" si="3"/>
        <v>0</v>
      </c>
      <c r="M27" s="72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71" t="e">
        <f t="shared" si="6"/>
        <v>#N/A</v>
      </c>
      <c r="K28" s="72">
        <f t="shared" si="1"/>
      </c>
      <c r="L28" s="72">
        <f t="shared" si="3"/>
        <v>0</v>
      </c>
      <c r="M28" s="72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71" t="e">
        <f t="shared" si="6"/>
        <v>#N/A</v>
      </c>
      <c r="K29" s="72">
        <f t="shared" si="1"/>
      </c>
      <c r="L29" s="72">
        <f t="shared" si="3"/>
        <v>0</v>
      </c>
      <c r="M29" s="72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71" t="e">
        <f t="shared" si="6"/>
        <v>#N/A</v>
      </c>
      <c r="K30" s="72">
        <f t="shared" si="1"/>
      </c>
      <c r="L30" s="72">
        <f t="shared" si="3"/>
        <v>0</v>
      </c>
      <c r="M30" s="72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71" t="e">
        <f t="shared" si="6"/>
        <v>#N/A</v>
      </c>
      <c r="K31" s="72">
        <f t="shared" si="1"/>
      </c>
      <c r="L31" s="72">
        <f t="shared" si="3"/>
        <v>0</v>
      </c>
      <c r="M31" s="72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71" t="e">
        <f t="shared" si="6"/>
        <v>#N/A</v>
      </c>
      <c r="K32" s="72">
        <f t="shared" si="1"/>
      </c>
      <c r="L32" s="72">
        <f t="shared" si="3"/>
        <v>0</v>
      </c>
      <c r="M32" s="72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71" t="e">
        <f t="shared" si="6"/>
        <v>#N/A</v>
      </c>
      <c r="K33" s="72">
        <f t="shared" si="1"/>
      </c>
      <c r="L33" s="72">
        <f t="shared" si="3"/>
        <v>0</v>
      </c>
      <c r="M33" s="72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71" t="e">
        <f t="shared" si="6"/>
        <v>#N/A</v>
      </c>
      <c r="K34" s="72">
        <f t="shared" si="1"/>
      </c>
      <c r="L34" s="72">
        <f t="shared" si="3"/>
        <v>0</v>
      </c>
      <c r="M34" s="72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71" t="e">
        <f t="shared" si="6"/>
        <v>#N/A</v>
      </c>
      <c r="K35" s="72">
        <f t="shared" si="1"/>
      </c>
      <c r="L35" s="72">
        <f t="shared" si="3"/>
        <v>0</v>
      </c>
      <c r="M35" s="72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71" t="e">
        <f t="shared" si="6"/>
        <v>#N/A</v>
      </c>
      <c r="K36" s="72">
        <f t="shared" si="1"/>
      </c>
      <c r="L36" s="72">
        <f t="shared" si="3"/>
        <v>0</v>
      </c>
      <c r="M36" s="72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71" t="e">
        <f t="shared" si="6"/>
        <v>#N/A</v>
      </c>
      <c r="K37" s="72">
        <f t="shared" si="1"/>
      </c>
      <c r="L37" s="72">
        <f t="shared" si="3"/>
        <v>0</v>
      </c>
      <c r="M37" s="72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71" t="e">
        <f t="shared" si="6"/>
        <v>#N/A</v>
      </c>
      <c r="K38" s="72">
        <f t="shared" si="1"/>
      </c>
      <c r="L38" s="72">
        <f t="shared" si="3"/>
        <v>0</v>
      </c>
      <c r="M38" s="72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71" t="e">
        <f t="shared" si="6"/>
        <v>#N/A</v>
      </c>
      <c r="K39" s="72">
        <f t="shared" si="1"/>
      </c>
      <c r="L39" s="72">
        <f t="shared" si="3"/>
        <v>0</v>
      </c>
      <c r="M39" s="72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71" t="e">
        <f t="shared" si="6"/>
        <v>#N/A</v>
      </c>
      <c r="K40" s="72">
        <f t="shared" si="1"/>
      </c>
      <c r="L40" s="72">
        <f t="shared" si="3"/>
        <v>0</v>
      </c>
      <c r="M40" s="72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71" t="e">
        <f t="shared" si="6"/>
        <v>#N/A</v>
      </c>
      <c r="K41" s="72">
        <f t="shared" si="1"/>
      </c>
      <c r="L41" s="72">
        <f t="shared" si="3"/>
        <v>0</v>
      </c>
      <c r="M41" s="72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71" t="e">
        <f t="shared" si="6"/>
        <v>#N/A</v>
      </c>
      <c r="K42" s="72">
        <f t="shared" si="1"/>
      </c>
      <c r="L42" s="72">
        <f t="shared" si="3"/>
        <v>0</v>
      </c>
      <c r="M42" s="72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71" t="e">
        <f t="shared" si="6"/>
        <v>#N/A</v>
      </c>
      <c r="K43" s="72">
        <f t="shared" si="1"/>
      </c>
      <c r="L43" s="72">
        <f t="shared" si="3"/>
        <v>0</v>
      </c>
      <c r="M43" s="72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71" t="e">
        <f t="shared" si="6"/>
        <v>#N/A</v>
      </c>
      <c r="K44" s="72">
        <f t="shared" si="1"/>
      </c>
      <c r="L44" s="72">
        <f t="shared" si="3"/>
        <v>0</v>
      </c>
      <c r="M44" s="72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71" t="e">
        <f t="shared" si="6"/>
        <v>#N/A</v>
      </c>
      <c r="K45" s="72">
        <f t="shared" si="1"/>
      </c>
      <c r="L45" s="72">
        <f t="shared" si="3"/>
        <v>0</v>
      </c>
      <c r="M45" s="72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71" t="e">
        <f t="shared" si="6"/>
        <v>#N/A</v>
      </c>
      <c r="K46" s="72">
        <f t="shared" si="1"/>
      </c>
      <c r="L46" s="72">
        <f t="shared" si="3"/>
        <v>0</v>
      </c>
      <c r="M46" s="72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71" t="e">
        <f t="shared" si="6"/>
        <v>#N/A</v>
      </c>
      <c r="K47" s="72">
        <f t="shared" si="1"/>
      </c>
      <c r="L47" s="72">
        <f t="shared" si="3"/>
        <v>0</v>
      </c>
      <c r="M47" s="72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71" t="e">
        <f t="shared" si="6"/>
        <v>#N/A</v>
      </c>
      <c r="K48" s="72">
        <f t="shared" si="1"/>
      </c>
      <c r="L48" s="72">
        <f t="shared" si="3"/>
        <v>0</v>
      </c>
      <c r="M48" s="72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71" t="e">
        <f t="shared" si="6"/>
        <v>#N/A</v>
      </c>
      <c r="K49" s="73">
        <f t="shared" si="1"/>
      </c>
      <c r="L49" s="73">
        <f t="shared" si="3"/>
        <v>0</v>
      </c>
      <c r="M49" s="73">
        <f t="shared" si="4"/>
        <v>0</v>
      </c>
      <c r="N49" s="53">
        <f t="shared" si="5"/>
        <v>0</v>
      </c>
    </row>
    <row r="50" ht="12.75" hidden="1"/>
    <row r="51" ht="5.25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4.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2" customHeight="1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3.7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6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39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43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IF(C15&gt;7,"nicht zulässig",4)</f>
        <v>4</v>
      </c>
      <c r="E11" t="s">
        <v>22</v>
      </c>
      <c r="J11" s="48"/>
      <c r="K11" s="46"/>
      <c r="L11" s="46"/>
      <c r="M11" s="46"/>
      <c r="N11" s="47"/>
    </row>
    <row r="12" spans="1:14" ht="6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12.75" hidden="1"/>
    <row r="51" ht="6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3.7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C15" sqref="C15:D15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4.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5.25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40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44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IF(C15&gt;30,"nicht zulässig",6.5)</f>
        <v>6.5</v>
      </c>
      <c r="E11" t="s">
        <v>22</v>
      </c>
      <c r="J11" s="48"/>
      <c r="K11" s="46"/>
      <c r="L11" s="46"/>
      <c r="M11" s="46"/>
      <c r="N11" s="47"/>
    </row>
    <row r="12" spans="1:14" ht="5.25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 t="s">
        <v>45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 t="s">
        <v>45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3.75" customHeight="1"/>
    <row r="51" ht="12.75" hidden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3.7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46</v>
      </c>
      <c r="J1" s="54"/>
      <c r="K1" s="80" t="s">
        <v>34</v>
      </c>
      <c r="L1" s="80"/>
      <c r="M1" s="80"/>
      <c r="N1" s="81"/>
    </row>
    <row r="2" spans="10:14" s="15" customFormat="1" ht="3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4.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4.5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41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44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 t="str">
        <f>IF(C15&gt;700,"nicht zulässig",IF(C15&gt;300,7.5,IF(C15&gt;150,8.5,IF(C15&gt;=40,13.5,"nicht zulässig"))))</f>
        <v>nicht zulässig</v>
      </c>
      <c r="E11" t="s">
        <v>22</v>
      </c>
      <c r="J11" s="48"/>
      <c r="K11" s="46"/>
      <c r="L11" s="46"/>
      <c r="M11" s="46"/>
      <c r="N11" s="47"/>
    </row>
    <row r="12" spans="1:14" ht="6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 t="e">
        <f>C15*((100-$D$11)/100)</f>
        <v>#VALUE!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 t="e">
        <f>C15*((100+D$11)/100)</f>
        <v>#VALUE!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 aca="true" t="shared" si="1" ref="F19:F49">IF(D19="","",IF(D19&lt;$E$16,"nein",IF(D19&lt;$E$17,"ja","nein")))</f>
      </c>
      <c r="G19" s="39"/>
      <c r="H19" s="27"/>
      <c r="J19" s="50" t="e">
        <f aca="true" t="shared" si="2" ref="J19:J49">IF(G19="Freigabe",D19,NA())</f>
        <v>#N/A</v>
      </c>
      <c r="K19" s="43">
        <f aca="true" t="shared" si="3" ref="K19:K49">IF(G19="Freigabe",E19*E19,"")</f>
      </c>
      <c r="L19" s="43">
        <f aca="true" t="shared" si="4" ref="L19:L49">$C$15</f>
        <v>0</v>
      </c>
      <c r="M19" s="43" t="e">
        <f aca="true" t="shared" si="5" ref="M19:M49">$E$17</f>
        <v>#VALUE!</v>
      </c>
      <c r="N19" s="51" t="e">
        <f aca="true" t="shared" si="6" ref="N19:N49">$E$16</f>
        <v>#VALUE!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t="shared" si="1"/>
      </c>
      <c r="G20" s="40"/>
      <c r="H20" s="28"/>
      <c r="J20" s="50" t="e">
        <f t="shared" si="2"/>
        <v>#N/A</v>
      </c>
      <c r="K20" s="43">
        <f t="shared" si="3"/>
      </c>
      <c r="L20" s="43">
        <f t="shared" si="4"/>
        <v>0</v>
      </c>
      <c r="M20" s="43" t="e">
        <f t="shared" si="5"/>
        <v>#VALUE!</v>
      </c>
      <c r="N20" s="51" t="e">
        <f t="shared" si="6"/>
        <v>#VALUE!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1"/>
      </c>
      <c r="G21" s="40"/>
      <c r="H21" s="28"/>
      <c r="J21" s="50" t="e">
        <f t="shared" si="2"/>
        <v>#N/A</v>
      </c>
      <c r="K21" s="43">
        <f t="shared" si="3"/>
      </c>
      <c r="L21" s="43">
        <f t="shared" si="4"/>
        <v>0</v>
      </c>
      <c r="M21" s="43" t="e">
        <f t="shared" si="5"/>
        <v>#VALUE!</v>
      </c>
      <c r="N21" s="51" t="e">
        <f t="shared" si="6"/>
        <v>#VALUE!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1"/>
      </c>
      <c r="G22" s="40"/>
      <c r="H22" s="28"/>
      <c r="J22" s="50" t="e">
        <f t="shared" si="2"/>
        <v>#N/A</v>
      </c>
      <c r="K22" s="43">
        <f t="shared" si="3"/>
      </c>
      <c r="L22" s="43">
        <f t="shared" si="4"/>
        <v>0</v>
      </c>
      <c r="M22" s="43" t="e">
        <f t="shared" si="5"/>
        <v>#VALUE!</v>
      </c>
      <c r="N22" s="51" t="e">
        <f t="shared" si="6"/>
        <v>#VALUE!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1"/>
      </c>
      <c r="G23" s="40"/>
      <c r="H23" s="28"/>
      <c r="J23" s="50" t="e">
        <f t="shared" si="2"/>
        <v>#N/A</v>
      </c>
      <c r="K23" s="43">
        <f t="shared" si="3"/>
      </c>
      <c r="L23" s="43">
        <f t="shared" si="4"/>
        <v>0</v>
      </c>
      <c r="M23" s="43" t="e">
        <f t="shared" si="5"/>
        <v>#VALUE!</v>
      </c>
      <c r="N23" s="51" t="e">
        <f t="shared" si="6"/>
        <v>#VALUE!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1"/>
      </c>
      <c r="G24" s="40"/>
      <c r="H24" s="28"/>
      <c r="J24" s="50" t="e">
        <f t="shared" si="2"/>
        <v>#N/A</v>
      </c>
      <c r="K24" s="43">
        <f t="shared" si="3"/>
      </c>
      <c r="L24" s="43">
        <f t="shared" si="4"/>
        <v>0</v>
      </c>
      <c r="M24" s="43" t="e">
        <f t="shared" si="5"/>
        <v>#VALUE!</v>
      </c>
      <c r="N24" s="51" t="e">
        <f t="shared" si="6"/>
        <v>#VALUE!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1"/>
      </c>
      <c r="G25" s="40"/>
      <c r="H25" s="28"/>
      <c r="J25" s="50" t="e">
        <f t="shared" si="2"/>
        <v>#N/A</v>
      </c>
      <c r="K25" s="43">
        <f t="shared" si="3"/>
      </c>
      <c r="L25" s="43">
        <f t="shared" si="4"/>
        <v>0</v>
      </c>
      <c r="M25" s="43" t="e">
        <f t="shared" si="5"/>
        <v>#VALUE!</v>
      </c>
      <c r="N25" s="51" t="e">
        <f t="shared" si="6"/>
        <v>#VALUE!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1"/>
      </c>
      <c r="G26" s="40"/>
      <c r="H26" s="28"/>
      <c r="J26" s="50" t="e">
        <f t="shared" si="2"/>
        <v>#N/A</v>
      </c>
      <c r="K26" s="43">
        <f t="shared" si="3"/>
      </c>
      <c r="L26" s="43">
        <f t="shared" si="4"/>
        <v>0</v>
      </c>
      <c r="M26" s="43" t="e">
        <f t="shared" si="5"/>
        <v>#VALUE!</v>
      </c>
      <c r="N26" s="51" t="e">
        <f t="shared" si="6"/>
        <v>#VALUE!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1"/>
      </c>
      <c r="G27" s="40"/>
      <c r="H27" s="28"/>
      <c r="J27" s="50" t="e">
        <f t="shared" si="2"/>
        <v>#N/A</v>
      </c>
      <c r="K27" s="43">
        <f t="shared" si="3"/>
      </c>
      <c r="L27" s="43">
        <f t="shared" si="4"/>
        <v>0</v>
      </c>
      <c r="M27" s="43" t="e">
        <f t="shared" si="5"/>
        <v>#VALUE!</v>
      </c>
      <c r="N27" s="51" t="e">
        <f t="shared" si="6"/>
        <v>#VALUE!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1"/>
      </c>
      <c r="G28" s="40"/>
      <c r="H28" s="28"/>
      <c r="J28" s="50" t="e">
        <f t="shared" si="2"/>
        <v>#N/A</v>
      </c>
      <c r="K28" s="43">
        <f t="shared" si="3"/>
      </c>
      <c r="L28" s="43">
        <f t="shared" si="4"/>
        <v>0</v>
      </c>
      <c r="M28" s="43" t="e">
        <f t="shared" si="5"/>
        <v>#VALUE!</v>
      </c>
      <c r="N28" s="51" t="e">
        <f t="shared" si="6"/>
        <v>#VALUE!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1"/>
      </c>
      <c r="G29" s="40"/>
      <c r="H29" s="28"/>
      <c r="J29" s="50" t="e">
        <f t="shared" si="2"/>
        <v>#N/A</v>
      </c>
      <c r="K29" s="43">
        <f t="shared" si="3"/>
      </c>
      <c r="L29" s="43">
        <f t="shared" si="4"/>
        <v>0</v>
      </c>
      <c r="M29" s="43" t="e">
        <f t="shared" si="5"/>
        <v>#VALUE!</v>
      </c>
      <c r="N29" s="51" t="e">
        <f t="shared" si="6"/>
        <v>#VALUE!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1"/>
      </c>
      <c r="G30" s="40"/>
      <c r="H30" s="28"/>
      <c r="J30" s="50" t="e">
        <f t="shared" si="2"/>
        <v>#N/A</v>
      </c>
      <c r="K30" s="43">
        <f t="shared" si="3"/>
      </c>
      <c r="L30" s="43">
        <f t="shared" si="4"/>
        <v>0</v>
      </c>
      <c r="M30" s="43" t="e">
        <f t="shared" si="5"/>
        <v>#VALUE!</v>
      </c>
      <c r="N30" s="51" t="e">
        <f t="shared" si="6"/>
        <v>#VALUE!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1"/>
      </c>
      <c r="G31" s="40"/>
      <c r="H31" s="28"/>
      <c r="J31" s="50" t="e">
        <f t="shared" si="2"/>
        <v>#N/A</v>
      </c>
      <c r="K31" s="43">
        <f t="shared" si="3"/>
      </c>
      <c r="L31" s="43">
        <f t="shared" si="4"/>
        <v>0</v>
      </c>
      <c r="M31" s="43" t="e">
        <f t="shared" si="5"/>
        <v>#VALUE!</v>
      </c>
      <c r="N31" s="51" t="e">
        <f t="shared" si="6"/>
        <v>#VALUE!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1"/>
      </c>
      <c r="G32" s="40"/>
      <c r="H32" s="28"/>
      <c r="J32" s="50" t="e">
        <f t="shared" si="2"/>
        <v>#N/A</v>
      </c>
      <c r="K32" s="43">
        <f t="shared" si="3"/>
      </c>
      <c r="L32" s="43">
        <f t="shared" si="4"/>
        <v>0</v>
      </c>
      <c r="M32" s="43" t="e">
        <f t="shared" si="5"/>
        <v>#VALUE!</v>
      </c>
      <c r="N32" s="51" t="e">
        <f t="shared" si="6"/>
        <v>#VALUE!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1"/>
      </c>
      <c r="G33" s="40"/>
      <c r="H33" s="28"/>
      <c r="J33" s="50" t="e">
        <f t="shared" si="2"/>
        <v>#N/A</v>
      </c>
      <c r="K33" s="43">
        <f t="shared" si="3"/>
      </c>
      <c r="L33" s="43">
        <f t="shared" si="4"/>
        <v>0</v>
      </c>
      <c r="M33" s="43" t="e">
        <f t="shared" si="5"/>
        <v>#VALUE!</v>
      </c>
      <c r="N33" s="51" t="e">
        <f t="shared" si="6"/>
        <v>#VALUE!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1"/>
      </c>
      <c r="G34" s="40"/>
      <c r="H34" s="28"/>
      <c r="J34" s="50" t="e">
        <f t="shared" si="2"/>
        <v>#N/A</v>
      </c>
      <c r="K34" s="43">
        <f t="shared" si="3"/>
      </c>
      <c r="L34" s="43">
        <f t="shared" si="4"/>
        <v>0</v>
      </c>
      <c r="M34" s="43" t="e">
        <f t="shared" si="5"/>
        <v>#VALUE!</v>
      </c>
      <c r="N34" s="51" t="e">
        <f t="shared" si="6"/>
        <v>#VALUE!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1"/>
      </c>
      <c r="G35" s="40"/>
      <c r="H35" s="28"/>
      <c r="J35" s="50" t="e">
        <f t="shared" si="2"/>
        <v>#N/A</v>
      </c>
      <c r="K35" s="43">
        <f t="shared" si="3"/>
      </c>
      <c r="L35" s="43">
        <f t="shared" si="4"/>
        <v>0</v>
      </c>
      <c r="M35" s="43" t="e">
        <f t="shared" si="5"/>
        <v>#VALUE!</v>
      </c>
      <c r="N35" s="51" t="e">
        <f t="shared" si="6"/>
        <v>#VALUE!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1"/>
      </c>
      <c r="G36" s="40"/>
      <c r="H36" s="28"/>
      <c r="J36" s="50" t="e">
        <f t="shared" si="2"/>
        <v>#N/A</v>
      </c>
      <c r="K36" s="43">
        <f t="shared" si="3"/>
      </c>
      <c r="L36" s="43">
        <f t="shared" si="4"/>
        <v>0</v>
      </c>
      <c r="M36" s="43" t="e">
        <f t="shared" si="5"/>
        <v>#VALUE!</v>
      </c>
      <c r="N36" s="51" t="e">
        <f t="shared" si="6"/>
        <v>#VALUE!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1"/>
      </c>
      <c r="G37" s="40"/>
      <c r="H37" s="28"/>
      <c r="J37" s="50" t="e">
        <f t="shared" si="2"/>
        <v>#N/A</v>
      </c>
      <c r="K37" s="43">
        <f t="shared" si="3"/>
      </c>
      <c r="L37" s="43">
        <f t="shared" si="4"/>
        <v>0</v>
      </c>
      <c r="M37" s="43" t="e">
        <f t="shared" si="5"/>
        <v>#VALUE!</v>
      </c>
      <c r="N37" s="51" t="e">
        <f t="shared" si="6"/>
        <v>#VALUE!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1"/>
      </c>
      <c r="G38" s="41"/>
      <c r="H38" s="32"/>
      <c r="J38" s="50" t="e">
        <f t="shared" si="2"/>
        <v>#N/A</v>
      </c>
      <c r="K38" s="43">
        <f t="shared" si="3"/>
      </c>
      <c r="L38" s="43">
        <f t="shared" si="4"/>
        <v>0</v>
      </c>
      <c r="M38" s="43" t="e">
        <f t="shared" si="5"/>
        <v>#VALUE!</v>
      </c>
      <c r="N38" s="51" t="e">
        <f t="shared" si="6"/>
        <v>#VALUE!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1"/>
      </c>
      <c r="G39" s="39"/>
      <c r="H39" s="60"/>
      <c r="J39" s="50" t="e">
        <f t="shared" si="2"/>
        <v>#N/A</v>
      </c>
      <c r="K39" s="43">
        <f t="shared" si="3"/>
      </c>
      <c r="L39" s="43">
        <f t="shared" si="4"/>
        <v>0</v>
      </c>
      <c r="M39" s="43" t="e">
        <f t="shared" si="5"/>
        <v>#VALUE!</v>
      </c>
      <c r="N39" s="51" t="e">
        <f t="shared" si="6"/>
        <v>#VALUE!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1"/>
      </c>
      <c r="G40" s="40"/>
      <c r="H40" s="28"/>
      <c r="J40" s="50" t="e">
        <f t="shared" si="2"/>
        <v>#N/A</v>
      </c>
      <c r="K40" s="43">
        <f t="shared" si="3"/>
      </c>
      <c r="L40" s="43">
        <f t="shared" si="4"/>
        <v>0</v>
      </c>
      <c r="M40" s="43" t="e">
        <f t="shared" si="5"/>
        <v>#VALUE!</v>
      </c>
      <c r="N40" s="51" t="e">
        <f t="shared" si="6"/>
        <v>#VALUE!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1"/>
      </c>
      <c r="G41" s="40"/>
      <c r="H41" s="28"/>
      <c r="J41" s="50" t="e">
        <f t="shared" si="2"/>
        <v>#N/A</v>
      </c>
      <c r="K41" s="43">
        <f t="shared" si="3"/>
      </c>
      <c r="L41" s="43">
        <f t="shared" si="4"/>
        <v>0</v>
      </c>
      <c r="M41" s="43" t="e">
        <f t="shared" si="5"/>
        <v>#VALUE!</v>
      </c>
      <c r="N41" s="51" t="e">
        <f t="shared" si="6"/>
        <v>#VALUE!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1"/>
      </c>
      <c r="G42" s="40"/>
      <c r="H42" s="28"/>
      <c r="J42" s="50" t="e">
        <f t="shared" si="2"/>
        <v>#N/A</v>
      </c>
      <c r="K42" s="43">
        <f t="shared" si="3"/>
      </c>
      <c r="L42" s="43">
        <f t="shared" si="4"/>
        <v>0</v>
      </c>
      <c r="M42" s="43" t="e">
        <f t="shared" si="5"/>
        <v>#VALUE!</v>
      </c>
      <c r="N42" s="51" t="e">
        <f t="shared" si="6"/>
        <v>#VALUE!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1"/>
      </c>
      <c r="G43" s="40"/>
      <c r="H43" s="28"/>
      <c r="J43" s="50" t="e">
        <f t="shared" si="2"/>
        <v>#N/A</v>
      </c>
      <c r="K43" s="43">
        <f t="shared" si="3"/>
      </c>
      <c r="L43" s="43">
        <f t="shared" si="4"/>
        <v>0</v>
      </c>
      <c r="M43" s="43" t="e">
        <f t="shared" si="5"/>
        <v>#VALUE!</v>
      </c>
      <c r="N43" s="51" t="e">
        <f t="shared" si="6"/>
        <v>#VALUE!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1"/>
      </c>
      <c r="G44" s="40"/>
      <c r="H44" s="28"/>
      <c r="J44" s="50" t="e">
        <f t="shared" si="2"/>
        <v>#N/A</v>
      </c>
      <c r="K44" s="43">
        <f t="shared" si="3"/>
      </c>
      <c r="L44" s="43">
        <f t="shared" si="4"/>
        <v>0</v>
      </c>
      <c r="M44" s="43" t="e">
        <f t="shared" si="5"/>
        <v>#VALUE!</v>
      </c>
      <c r="N44" s="51" t="e">
        <f t="shared" si="6"/>
        <v>#VALUE!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1"/>
      </c>
      <c r="G45" s="40"/>
      <c r="H45" s="28"/>
      <c r="J45" s="50" t="e">
        <f t="shared" si="2"/>
        <v>#N/A</v>
      </c>
      <c r="K45" s="43">
        <f t="shared" si="3"/>
      </c>
      <c r="L45" s="43">
        <f t="shared" si="4"/>
        <v>0</v>
      </c>
      <c r="M45" s="43" t="e">
        <f t="shared" si="5"/>
        <v>#VALUE!</v>
      </c>
      <c r="N45" s="51" t="e">
        <f t="shared" si="6"/>
        <v>#VALUE!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1"/>
      </c>
      <c r="G46" s="40"/>
      <c r="H46" s="28"/>
      <c r="J46" s="50" t="e">
        <f t="shared" si="2"/>
        <v>#N/A</v>
      </c>
      <c r="K46" s="43">
        <f t="shared" si="3"/>
      </c>
      <c r="L46" s="43">
        <f t="shared" si="4"/>
        <v>0</v>
      </c>
      <c r="M46" s="43" t="e">
        <f t="shared" si="5"/>
        <v>#VALUE!</v>
      </c>
      <c r="N46" s="51" t="e">
        <f t="shared" si="6"/>
        <v>#VALUE!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1"/>
      </c>
      <c r="G47" s="40"/>
      <c r="H47" s="28"/>
      <c r="J47" s="50" t="e">
        <f t="shared" si="2"/>
        <v>#N/A</v>
      </c>
      <c r="K47" s="43">
        <f t="shared" si="3"/>
      </c>
      <c r="L47" s="43">
        <f t="shared" si="4"/>
        <v>0</v>
      </c>
      <c r="M47" s="43" t="e">
        <f t="shared" si="5"/>
        <v>#VALUE!</v>
      </c>
      <c r="N47" s="51" t="e">
        <f t="shared" si="6"/>
        <v>#VALUE!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1"/>
      </c>
      <c r="G48" s="40"/>
      <c r="H48" s="28"/>
      <c r="J48" s="50" t="e">
        <f t="shared" si="2"/>
        <v>#N/A</v>
      </c>
      <c r="K48" s="43">
        <f t="shared" si="3"/>
      </c>
      <c r="L48" s="43">
        <f t="shared" si="4"/>
        <v>0</v>
      </c>
      <c r="M48" s="43" t="e">
        <f t="shared" si="5"/>
        <v>#VALUE!</v>
      </c>
      <c r="N48" s="51" t="e">
        <f t="shared" si="6"/>
        <v>#VALUE!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1"/>
      </c>
      <c r="G49" s="41"/>
      <c r="H49" s="32"/>
      <c r="J49" s="50" t="e">
        <f t="shared" si="2"/>
        <v>#N/A</v>
      </c>
      <c r="K49" s="52">
        <f t="shared" si="3"/>
      </c>
      <c r="L49" s="52">
        <f t="shared" si="4"/>
        <v>0</v>
      </c>
      <c r="M49" s="52" t="e">
        <f t="shared" si="5"/>
        <v>#VALUE!</v>
      </c>
      <c r="N49" s="53" t="e">
        <f t="shared" si="6"/>
        <v>#VALUE!</v>
      </c>
    </row>
    <row r="50" ht="12.75" hidden="1"/>
    <row r="51" ht="6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4.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K17:K18"/>
    <mergeCell ref="K1:N1"/>
    <mergeCell ref="F14:G14"/>
    <mergeCell ref="F15:G15"/>
    <mergeCell ref="J17:J18"/>
    <mergeCell ref="A3:H3"/>
    <mergeCell ref="C14:D14"/>
    <mergeCell ref="C15:D15"/>
    <mergeCell ref="A54:E54"/>
    <mergeCell ref="A56:E56"/>
    <mergeCell ref="A55:E55"/>
    <mergeCell ref="A58:D58"/>
    <mergeCell ref="A52:E52"/>
    <mergeCell ref="A7:C7"/>
    <mergeCell ref="A8:C8"/>
    <mergeCell ref="A9:C9"/>
    <mergeCell ref="A10:C10"/>
    <mergeCell ref="A11:C11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mkolanowski-albrecht</dc:creator>
  <cp:keywords/>
  <dc:description/>
  <cp:lastModifiedBy>jlehmann</cp:lastModifiedBy>
  <cp:lastPrinted>2015-05-26T08:48:00Z</cp:lastPrinted>
  <dcterms:created xsi:type="dcterms:W3CDTF">2013-01-16T15:32:10Z</dcterms:created>
  <dcterms:modified xsi:type="dcterms:W3CDTF">2017-03-17T13:15:38Z</dcterms:modified>
  <cp:category/>
  <cp:version/>
  <cp:contentType/>
  <cp:contentStatus/>
</cp:coreProperties>
</file>